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800"/>
  </bookViews>
  <sheets>
    <sheet name="Arkusz1" sheetId="1" r:id="rId1"/>
  </sheets>
  <definedNames>
    <definedName name="_xlnm.Print_Area" localSheetId="0">Arkusz1!$A$1:$F$58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B47" i="1"/>
  <c r="C11" i="1" l="1"/>
  <c r="F8" i="1" l="1"/>
  <c r="F19" i="1" l="1"/>
  <c r="F17" i="1" l="1"/>
  <c r="C38" i="1" l="1"/>
  <c r="C32" i="1"/>
  <c r="F47" i="1"/>
  <c r="C21" i="1"/>
  <c r="C27" i="1"/>
  <c r="C10" i="1"/>
  <c r="C26" i="1" l="1"/>
  <c r="C8" i="1"/>
  <c r="C47" i="1" l="1"/>
</calcChain>
</file>

<file path=xl/sharedStrings.xml><?xml version="1.0" encoding="utf-8"?>
<sst xmlns="http://schemas.openxmlformats.org/spreadsheetml/2006/main" count="88" uniqueCount="86">
  <si>
    <t>BILANS</t>
  </si>
  <si>
    <t>Adresat:</t>
  </si>
  <si>
    <t>zakładu budżetowego</t>
  </si>
  <si>
    <t>sporządzony</t>
  </si>
  <si>
    <t xml:space="preserve">AKTYWA            </t>
  </si>
  <si>
    <t>PASYWA</t>
  </si>
  <si>
    <t xml:space="preserve">I. Wartości niematerialne i prawne </t>
  </si>
  <si>
    <t>II. Rzeczowe aktywa trwałe</t>
  </si>
  <si>
    <t>1.1. Grunty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</si>
  <si>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</si>
  <si>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</si>
  <si>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</si>
  <si>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</si>
  <si>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</si>
  <si>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III. Należności długoterminowe</t>
  </si>
  <si>
    <t>VI. Długoterminowe aktywa finansowe</t>
  </si>
  <si>
    <t>2.Inne papiery wartościowe</t>
  </si>
  <si>
    <t>3.Inne długoterminowe aktywa finansowe</t>
  </si>
  <si>
    <t>1. Środki trwałe</t>
  </si>
  <si>
    <t>V. Wartość mienia zlikwidowanych jednostek</t>
  </si>
  <si>
    <t>B. AKTYWA OBROTOWE</t>
  </si>
  <si>
    <t xml:space="preserve"> A. AKTYWA TRWAŁE</t>
  </si>
  <si>
    <t>I. Zapasy</t>
  </si>
  <si>
    <t>II. Należności krótkoterminowe</t>
  </si>
  <si>
    <t>III. Krótkoterminowe aktywa finansowe</t>
  </si>
  <si>
    <t>3.1.Środki pieniężne w kasie</t>
  </si>
  <si>
    <t>3.2.Środki pieniężne na rachunkach bankowych</t>
  </si>
  <si>
    <t>3.3.Środki pieniężne państwowego funduszu celowego</t>
  </si>
  <si>
    <t>3.4.Inne środki pieniężne</t>
  </si>
  <si>
    <t>3.5.Akcje lub udziały</t>
  </si>
  <si>
    <t>3.6.Inne papiery wartościowe</t>
  </si>
  <si>
    <t>3.7.Inne krótkoterminowe aktywa finansowe</t>
  </si>
  <si>
    <t>SUMA AKTYWÓW</t>
  </si>
  <si>
    <t>A. FUNDUSZ</t>
  </si>
  <si>
    <t>I .Fundusz jednostki</t>
  </si>
  <si>
    <t>II. Wnik finansowy netto  (+,-)</t>
  </si>
  <si>
    <t>1.1. Zysk netto (+)</t>
  </si>
  <si>
    <t>1.2. Strata netto ( - )</t>
  </si>
  <si>
    <t>I. Zobowiązania długoterminowe</t>
  </si>
  <si>
    <t>II. Zobowiązania krótkoterminowe</t>
  </si>
  <si>
    <t>III. Rezerwy na zobowiązania</t>
  </si>
  <si>
    <t>SUMA PASYWÓW</t>
  </si>
  <si>
    <t>Numer identyfikacji REGON</t>
  </si>
  <si>
    <t>jednostki budżetowej i samorządowego</t>
  </si>
  <si>
    <t>3. Zaliczki na środki trwałe(inwestycje)</t>
  </si>
  <si>
    <t>1.Akcje i udziały</t>
  </si>
  <si>
    <t>IV.Rozliczenia międzyokresowe</t>
  </si>
  <si>
    <t>(główny księgowy)</t>
  </si>
  <si>
    <t>(rok, miesiąc, dzień)</t>
  </si>
  <si>
    <t>(kierownk jednostki)</t>
  </si>
  <si>
    <t>Bełchatowa</t>
  </si>
  <si>
    <t>1.1.1 Grunty stanowiące własność jednostki samorządu terytorialnego, przekazane w uzytkowanie wieczyste innym podmiotom</t>
  </si>
  <si>
    <t>III. Odpis z wyniku finansowego(nadwyżka środków obrotowych) (-)</t>
  </si>
  <si>
    <t>IV. Fundusz mienia zlikwidowanych jednostek</t>
  </si>
  <si>
    <t>B.FUNDUSZE PLACÓWEK</t>
  </si>
  <si>
    <t>C.PAŃSTWOWE FUNDUSZE CELOWE</t>
  </si>
  <si>
    <t>D.ZOBOWIĄZANIA I REZERWY NA ZOBOWIĄZANIA</t>
  </si>
  <si>
    <t>1. Zobowiązania z tytułu dostaw usłg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</si>
  <si>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</si>
  <si>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</si>
  <si>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</si>
  <si>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</si>
  <si>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</t>
  </si>
  <si>
    <t>7. Rozliczenia z tytułu środków na wydatki budżetowe i z tytułu dochodów budżetowych</t>
  </si>
  <si>
    <t>8. Fundusze specjalne</t>
  </si>
  <si>
    <t>8.1 Zakładowy Fundusz Świadczeń socjalnych</t>
  </si>
  <si>
    <t>8.2 Inne fundusze</t>
  </si>
  <si>
    <t>IV. ROZLICZENIA MIĘDZYOKRESOWE</t>
  </si>
  <si>
    <t>1.Materiały</t>
  </si>
  <si>
    <t>2.Półprodukty i produkty w toku</t>
  </si>
  <si>
    <t>3. Produkty gotowe</t>
  </si>
  <si>
    <t>4. Towary</t>
  </si>
  <si>
    <t>1.Należności z tytułu dostaw i usług</t>
  </si>
  <si>
    <t>2. Należności od budżetów</t>
  </si>
  <si>
    <t>3. Należności z tytułu ubezpieczeń i innych</t>
  </si>
  <si>
    <t>4. Pozostałe należności</t>
  </si>
  <si>
    <t>5. Rozliczenia z tytułu środków na wydatki budżetowe i z tytułu dochodów budżetowych</t>
  </si>
  <si>
    <t>Urząd Miasta</t>
  </si>
  <si>
    <t>na dzień 31.12.2020 r.</t>
  </si>
  <si>
    <t>Stan na początek roku 01.01.2020</t>
  </si>
  <si>
    <t>Stan na           koniec roku 31.12.2020</t>
  </si>
  <si>
    <t>Zespół Szkolno-Przedszkolny nr 9 w Bełchatowie, os. Dolnośląskie 204a, 97-400 Bełchatów, NIP:7692218539, regon 101297275, tel./fax 446334680</t>
  </si>
  <si>
    <t>GŁÓWNY KSIĘGOWY</t>
  </si>
  <si>
    <t>mgr Katarzyna Dawidziak</t>
  </si>
  <si>
    <t>DYREKTOR</t>
  </si>
  <si>
    <t xml:space="preserve">mgr Małgorzta Rupieta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</si>
</sst>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justify" wrapText="1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justify"/>
    </xf>
    <xf numFmtId="0" fontId="6" fillId="4" borderId="1" xfId="0" applyFont="1" applyFill="1" applyBorder="1" applyAlignment="1">
      <alignment wrapText="1"/>
    </xf>
    <xf numFmtId="4" fontId="6" fillId="4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4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vertical="justify" wrapText="1"/>
    </xf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vertical="justify"/>
    </xf>
    <xf numFmtId="4" fontId="3" fillId="2" borderId="1" xfId="0" applyNumberFormat="1" applyFont="1" applyFill="1" applyBorder="1"/>
    <xf numFmtId="0" fontId="6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5" fillId="3" borderId="11" xfId="0" applyFont="1" applyFill="1" applyBorder="1" applyAlignment="1">
      <alignment horizontal="center" vertical="justify"/>
    </xf>
    <xf numFmtId="0" fontId="6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6" fillId="4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justify"/>
    </xf>
    <xf numFmtId="4" fontId="3" fillId="2" borderId="1" xfId="0" applyNumberFormat="1" applyFont="1" applyFill="1" applyBorder="1" applyAlignment="1">
      <alignment horizontal="right" vertical="justify"/>
    </xf>
    <xf numFmtId="4" fontId="3" fillId="2" borderId="1" xfId="0" applyNumberFormat="1" applyFont="1" applyFill="1" applyBorder="1" applyAlignme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3" fillId="2" borderId="0" xfId="0" applyFont="1" applyFill="1" applyAlignment="1">
      <alignment horizontal="center" vertical="justify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justify" wrapText="1"/>
    </xf>
    <xf numFmtId="0" fontId="3" fillId="2" borderId="12" xfId="0" applyFont="1" applyFill="1" applyBorder="1" applyAlignment="1">
      <alignment horizontal="center" vertical="justify" wrapText="1"/>
    </xf>
    <xf numFmtId="0" fontId="3" fillId="2" borderId="10" xfId="0" applyFont="1" applyFill="1" applyBorder="1" applyAlignment="1">
      <alignment horizontal="center" vertical="justify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justify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Normal="100" workbookViewId="0">
      <selection activeCell="E57" sqref="E57"/>
    </sheetView>
  </sheetViews>
  <sheetFormatPr defaultColWidth="9.140625" defaultRowHeight="12" x14ac:dyDescent="0.2"/>
  <cols>
    <col min="1" max="1" width="27.7109375" style="3" customWidth="1"/>
    <col min="2" max="2" width="11.85546875" style="3" customWidth="1"/>
    <col min="3" max="3" width="12.5703125" style="3" customWidth="1"/>
    <col min="4" max="4" width="27.7109375" style="3" customWidth="1"/>
    <col min="5" max="5" width="11.42578125" style="3" bestFit="1" customWidth="1"/>
    <col min="6" max="6" width="12" style="3" customWidth="1"/>
    <col min="7" max="16384" width="9.140625" style="3"/>
  </cols>
  <sheetData>
    <row r="1" spans="1:6" ht="12" customHeight="1" x14ac:dyDescent="0.2">
      <c r="A1" s="57" t="s">
        <v>81</v>
      </c>
      <c r="B1" s="50" t="s">
        <v>0</v>
      </c>
      <c r="C1" s="51"/>
      <c r="D1" s="51"/>
      <c r="E1" s="52" t="s">
        <v>1</v>
      </c>
      <c r="F1" s="53"/>
    </row>
    <row r="2" spans="1:6" ht="15.75" x14ac:dyDescent="0.25">
      <c r="A2" s="58"/>
      <c r="B2" s="54" t="s">
        <v>43</v>
      </c>
      <c r="C2" s="46"/>
      <c r="D2" s="46"/>
      <c r="E2" s="55" t="s">
        <v>77</v>
      </c>
      <c r="F2" s="56"/>
    </row>
    <row r="3" spans="1:6" ht="16.5" thickBot="1" x14ac:dyDescent="0.3">
      <c r="A3" s="59"/>
      <c r="B3" s="54" t="s">
        <v>2</v>
      </c>
      <c r="C3" s="46"/>
      <c r="D3" s="46"/>
      <c r="E3" s="55" t="s">
        <v>50</v>
      </c>
      <c r="F3" s="56"/>
    </row>
    <row r="4" spans="1:6" ht="15.75" x14ac:dyDescent="0.25">
      <c r="A4" s="4" t="s">
        <v>42</v>
      </c>
      <c r="B4" s="46" t="s">
        <v>3</v>
      </c>
      <c r="C4" s="46"/>
      <c r="D4" s="46"/>
      <c r="E4" s="47"/>
      <c r="F4" s="48"/>
    </row>
    <row r="5" spans="1:6" ht="16.5" thickBot="1" x14ac:dyDescent="0.25">
      <c r="A5" s="25">
        <v>101297275</v>
      </c>
      <c r="B5" s="49" t="s">
        <v>78</v>
      </c>
      <c r="C5" s="49"/>
      <c r="D5" s="49"/>
      <c r="E5" s="5"/>
      <c r="F5" s="6"/>
    </row>
    <row r="6" spans="1:6" ht="12.75" thickBot="1" x14ac:dyDescent="0.25">
      <c r="A6" s="7"/>
      <c r="B6" s="8"/>
      <c r="C6" s="8"/>
      <c r="D6" s="8"/>
      <c r="E6" s="9"/>
      <c r="F6" s="10"/>
    </row>
    <row r="7" spans="1:6" ht="42" customHeight="1" x14ac:dyDescent="0.2">
      <c r="A7" s="11" t="s">
        <v>4</v>
      </c>
      <c r="B7" s="34" t="s">
        <v>79</v>
      </c>
      <c r="C7" s="34" t="s">
        <v>80</v>
      </c>
      <c r="D7" s="11" t="s">
        <v>5</v>
      </c>
      <c r="E7" s="34" t="s">
        <v>79</v>
      </c>
      <c r="F7" s="34" t="s">
        <v>80</v>
      </c>
    </row>
    <row r="8" spans="1:6" x14ac:dyDescent="0.2">
      <c r="A8" s="38" t="s">
        <v>21</v>
      </c>
      <c r="B8" s="15">
        <v>13011339.57</v>
      </c>
      <c r="C8" s="30">
        <f>C9+C10+C20+C21+C25</f>
        <v>12590668.020000001</v>
      </c>
      <c r="D8" s="39" t="s">
        <v>33</v>
      </c>
      <c r="E8" s="40">
        <v>12374799.84</v>
      </c>
      <c r="F8" s="40">
        <f>F9+F10+F13+F14</f>
        <v>11858301.219999999</v>
      </c>
    </row>
    <row r="9" spans="1:6" ht="19.149999999999999" customHeight="1" x14ac:dyDescent="0.2">
      <c r="A9" s="27" t="s">
        <v>6</v>
      </c>
      <c r="B9" s="36"/>
      <c r="C9" s="28"/>
      <c r="D9" s="29" t="s">
        <v>34</v>
      </c>
      <c r="E9" s="41">
        <v>22200338.68</v>
      </c>
      <c r="F9" s="30">
        <v>23136773.559999999</v>
      </c>
    </row>
    <row r="10" spans="1:6" ht="20.45" customHeight="1" x14ac:dyDescent="0.2">
      <c r="A10" s="14" t="s">
        <v>7</v>
      </c>
      <c r="B10" s="15">
        <v>13011339.57</v>
      </c>
      <c r="C10" s="15">
        <f>C11+C18+C19</f>
        <v>12590668.020000001</v>
      </c>
      <c r="D10" s="31" t="s">
        <v>35</v>
      </c>
      <c r="E10" s="15">
        <v>-9825538.8399999999</v>
      </c>
      <c r="F10" s="15">
        <v>-11278472.34</v>
      </c>
    </row>
    <row r="11" spans="1:6" ht="21" customHeight="1" x14ac:dyDescent="0.2">
      <c r="A11" s="14" t="s">
        <v>18</v>
      </c>
      <c r="B11" s="15">
        <v>13011339.57</v>
      </c>
      <c r="C11" s="15">
        <f>C12+C14+C15+C16+C17</f>
        <v>12590668.020000001</v>
      </c>
      <c r="D11" s="16" t="s">
        <v>36</v>
      </c>
      <c r="E11" s="17"/>
      <c r="F11" s="17"/>
    </row>
    <row r="12" spans="1:6" ht="18.600000000000001" customHeight="1" x14ac:dyDescent="0.2">
      <c r="A12" s="18" t="s">
        <v>8</v>
      </c>
      <c r="B12" s="17">
        <v>1205949</v>
      </c>
      <c r="C12" s="17">
        <v>1205949</v>
      </c>
      <c r="D12" s="16" t="s">
        <v>37</v>
      </c>
      <c r="E12" s="17">
        <v>-9825538.8399999999</v>
      </c>
      <c r="F12" s="17">
        <v>-11278472.34</v>
      </c>
    </row>
    <row r="13" spans="1:6" ht="49.9" customHeight="1" x14ac:dyDescent="0.2">
      <c r="A13" s="18" t="s">
        <v>51</v>
      </c>
      <c r="B13" s="17"/>
      <c r="C13" s="17"/>
      <c r="D13" s="35" t="s">
        <v>52</v>
      </c>
      <c r="E13" s="17"/>
      <c r="F13" s="17"/>
    </row>
    <row r="14" spans="1:6" ht="29.25" customHeight="1" x14ac:dyDescent="0.2">
      <c r="A14" s="18" t="s">
        <v>9</v>
      </c>
      <c r="B14" s="17">
        <v>11753178.380000001</v>
      </c>
      <c r="C14" s="17">
        <v>11357507.41</v>
      </c>
      <c r="D14" s="35" t="s">
        <v>53</v>
      </c>
      <c r="E14" s="15"/>
      <c r="F14" s="15"/>
    </row>
    <row r="15" spans="1:6" ht="24" customHeight="1" x14ac:dyDescent="0.2">
      <c r="A15" s="18" t="s">
        <v>10</v>
      </c>
      <c r="B15" s="17">
        <v>29616.41</v>
      </c>
      <c r="C15" s="17">
        <v>24976.48</v>
      </c>
      <c r="D15" s="14" t="s">
        <v>54</v>
      </c>
      <c r="E15" s="15"/>
      <c r="F15" s="15"/>
    </row>
    <row r="16" spans="1:6" ht="23.45" customHeight="1" x14ac:dyDescent="0.2">
      <c r="A16" s="18" t="s">
        <v>11</v>
      </c>
      <c r="B16" s="17"/>
      <c r="C16" s="17"/>
      <c r="D16" s="14" t="s">
        <v>55</v>
      </c>
      <c r="E16" s="15"/>
      <c r="F16" s="15"/>
    </row>
    <row r="17" spans="1:6" ht="24" customHeight="1" x14ac:dyDescent="0.2">
      <c r="A17" s="18" t="s">
        <v>12</v>
      </c>
      <c r="B17" s="17">
        <v>22595.78</v>
      </c>
      <c r="C17" s="17">
        <v>2235.13</v>
      </c>
      <c r="D17" s="14" t="s">
        <v>56</v>
      </c>
      <c r="E17" s="15">
        <v>718420.96</v>
      </c>
      <c r="F17" s="15">
        <f>F19</f>
        <v>830900.32000000007</v>
      </c>
    </row>
    <row r="18" spans="1:6" ht="24" x14ac:dyDescent="0.2">
      <c r="A18" s="19" t="s">
        <v>13</v>
      </c>
      <c r="B18" s="20"/>
      <c r="C18" s="17"/>
      <c r="D18" s="31" t="s">
        <v>38</v>
      </c>
      <c r="E18" s="15"/>
      <c r="F18" s="15"/>
    </row>
    <row r="19" spans="1:6" ht="19.899999999999999" customHeight="1" x14ac:dyDescent="0.2">
      <c r="A19" s="19" t="s">
        <v>44</v>
      </c>
      <c r="B19" s="17"/>
      <c r="C19" s="17"/>
      <c r="D19" s="31" t="s">
        <v>39</v>
      </c>
      <c r="E19" s="15">
        <v>718420.96</v>
      </c>
      <c r="F19" s="15">
        <f>F20+F21+F22+F23+F24+F25+F26+F27</f>
        <v>830900.32000000007</v>
      </c>
    </row>
    <row r="20" spans="1:6" ht="19.899999999999999" customHeight="1" x14ac:dyDescent="0.2">
      <c r="A20" s="14" t="s">
        <v>14</v>
      </c>
      <c r="B20" s="15"/>
      <c r="C20" s="15"/>
      <c r="D20" s="16" t="s">
        <v>57</v>
      </c>
      <c r="E20" s="28">
        <v>87745.09</v>
      </c>
      <c r="F20" s="28">
        <v>110684.91</v>
      </c>
    </row>
    <row r="21" spans="1:6" ht="19.149999999999999" customHeight="1" x14ac:dyDescent="0.2">
      <c r="A21" s="14" t="s">
        <v>15</v>
      </c>
      <c r="B21" s="15">
        <v>0</v>
      </c>
      <c r="C21" s="15">
        <f>C22+C23+C24</f>
        <v>0</v>
      </c>
      <c r="D21" s="16" t="s">
        <v>58</v>
      </c>
      <c r="E21" s="17">
        <v>4586</v>
      </c>
      <c r="F21" s="17">
        <v>0</v>
      </c>
    </row>
    <row r="22" spans="1:6" ht="28.15" customHeight="1" x14ac:dyDescent="0.2">
      <c r="A22" s="18" t="s">
        <v>45</v>
      </c>
      <c r="B22" s="17"/>
      <c r="C22" s="17"/>
      <c r="D22" s="18" t="s">
        <v>59</v>
      </c>
      <c r="E22" s="17">
        <v>91869.51</v>
      </c>
      <c r="F22" s="17">
        <v>106984.56</v>
      </c>
    </row>
    <row r="23" spans="1:6" ht="24.6" customHeight="1" x14ac:dyDescent="0.2">
      <c r="A23" s="18" t="s">
        <v>16</v>
      </c>
      <c r="B23" s="17"/>
      <c r="C23" s="17"/>
      <c r="D23" s="16" t="s">
        <v>60</v>
      </c>
      <c r="E23" s="17">
        <v>484420.02</v>
      </c>
      <c r="F23" s="17">
        <v>563468.80000000005</v>
      </c>
    </row>
    <row r="24" spans="1:6" ht="26.45" customHeight="1" x14ac:dyDescent="0.2">
      <c r="A24" s="18" t="s">
        <v>17</v>
      </c>
      <c r="B24" s="17"/>
      <c r="C24" s="17"/>
      <c r="D24" s="16" t="s">
        <v>61</v>
      </c>
      <c r="E24" s="17">
        <v>18168.25</v>
      </c>
      <c r="F24" s="17">
        <v>913.16</v>
      </c>
    </row>
    <row r="25" spans="1:6" ht="24" x14ac:dyDescent="0.2">
      <c r="A25" s="14" t="s">
        <v>19</v>
      </c>
      <c r="B25" s="15"/>
      <c r="C25" s="15"/>
      <c r="D25" s="18" t="s">
        <v>62</v>
      </c>
      <c r="E25" s="17"/>
      <c r="F25" s="17"/>
    </row>
    <row r="26" spans="1:6" ht="36" x14ac:dyDescent="0.2">
      <c r="A26" s="14" t="s">
        <v>20</v>
      </c>
      <c r="B26" s="15">
        <v>81881.23</v>
      </c>
      <c r="C26" s="15">
        <f>C27+C32+C38+C46</f>
        <v>98533.51999999999</v>
      </c>
      <c r="D26" s="18" t="s">
        <v>63</v>
      </c>
      <c r="E26" s="17"/>
      <c r="F26" s="17"/>
    </row>
    <row r="27" spans="1:6" ht="23.45" customHeight="1" x14ac:dyDescent="0.2">
      <c r="A27" s="14" t="s">
        <v>22</v>
      </c>
      <c r="B27" s="15">
        <v>4336.8</v>
      </c>
      <c r="C27" s="15">
        <f>C28+C29+C30+C31</f>
        <v>4063.18</v>
      </c>
      <c r="D27" s="19" t="s">
        <v>64</v>
      </c>
      <c r="E27" s="20">
        <v>31632.09</v>
      </c>
      <c r="F27" s="20">
        <v>48848.89</v>
      </c>
    </row>
    <row r="28" spans="1:6" ht="25.9" customHeight="1" x14ac:dyDescent="0.2">
      <c r="A28" s="18" t="s">
        <v>68</v>
      </c>
      <c r="B28" s="17">
        <v>4336.8</v>
      </c>
      <c r="C28" s="17">
        <v>4063.18</v>
      </c>
      <c r="D28" s="18" t="s">
        <v>65</v>
      </c>
      <c r="E28" s="17">
        <v>31632.09</v>
      </c>
      <c r="F28" s="17">
        <v>48848.89</v>
      </c>
    </row>
    <row r="29" spans="1:6" ht="18.600000000000001" customHeight="1" x14ac:dyDescent="0.2">
      <c r="A29" s="18" t="s">
        <v>69</v>
      </c>
      <c r="B29" s="17"/>
      <c r="C29" s="17"/>
      <c r="D29" s="33" t="s">
        <v>66</v>
      </c>
      <c r="E29" s="15"/>
      <c r="F29" s="15"/>
    </row>
    <row r="30" spans="1:6" ht="19.899999999999999" customHeight="1" x14ac:dyDescent="0.2">
      <c r="A30" s="18" t="s">
        <v>70</v>
      </c>
      <c r="B30" s="17"/>
      <c r="C30" s="17"/>
      <c r="D30" s="31" t="s">
        <v>40</v>
      </c>
      <c r="E30" s="15"/>
      <c r="F30" s="15"/>
    </row>
    <row r="31" spans="1:6" ht="20.45" customHeight="1" x14ac:dyDescent="0.2">
      <c r="A31" s="18" t="s">
        <v>71</v>
      </c>
      <c r="B31" s="17"/>
      <c r="C31" s="17"/>
      <c r="D31" s="31" t="s">
        <v>67</v>
      </c>
      <c r="E31" s="28"/>
      <c r="F31" s="28"/>
    </row>
    <row r="32" spans="1:6" ht="18.600000000000001" customHeight="1" x14ac:dyDescent="0.2">
      <c r="A32" s="14" t="s">
        <v>23</v>
      </c>
      <c r="B32" s="15">
        <v>50502.34</v>
      </c>
      <c r="C32" s="15">
        <f>C33+C34+C35+C36+C37</f>
        <v>59496.45</v>
      </c>
      <c r="D32" s="33"/>
      <c r="E32" s="28"/>
      <c r="F32" s="28"/>
    </row>
    <row r="33" spans="1:9" ht="27" customHeight="1" x14ac:dyDescent="0.2">
      <c r="A33" s="32" t="s">
        <v>72</v>
      </c>
      <c r="B33" s="28"/>
      <c r="C33" s="28">
        <v>45180.39</v>
      </c>
      <c r="D33" s="31"/>
      <c r="E33" s="15"/>
      <c r="F33" s="15"/>
    </row>
    <row r="34" spans="1:9" ht="22.9" customHeight="1" x14ac:dyDescent="0.2">
      <c r="A34" s="32" t="s">
        <v>73</v>
      </c>
      <c r="B34" s="28"/>
      <c r="C34" s="28">
        <v>0</v>
      </c>
      <c r="D34" s="31"/>
      <c r="E34" s="28"/>
      <c r="F34" s="28"/>
    </row>
    <row r="35" spans="1:9" ht="24" x14ac:dyDescent="0.2">
      <c r="A35" s="32" t="s">
        <v>74</v>
      </c>
      <c r="B35" s="28"/>
      <c r="C35" s="28"/>
      <c r="D35" s="33"/>
      <c r="E35" s="28"/>
      <c r="F35" s="28"/>
    </row>
    <row r="36" spans="1:9" ht="19.149999999999999" customHeight="1" x14ac:dyDescent="0.2">
      <c r="A36" s="32" t="s">
        <v>75</v>
      </c>
      <c r="B36" s="28">
        <v>50502.34</v>
      </c>
      <c r="C36" s="28">
        <v>14316.06</v>
      </c>
      <c r="D36" s="16"/>
      <c r="E36" s="17"/>
      <c r="F36" s="17"/>
    </row>
    <row r="37" spans="1:9" ht="42.6" customHeight="1" x14ac:dyDescent="0.2">
      <c r="A37" s="32" t="s">
        <v>76</v>
      </c>
      <c r="B37" s="28"/>
      <c r="C37" s="28"/>
      <c r="D37" s="16"/>
      <c r="E37" s="17"/>
      <c r="F37" s="17"/>
    </row>
    <row r="38" spans="1:9" ht="24" x14ac:dyDescent="0.2">
      <c r="A38" s="14" t="s">
        <v>24</v>
      </c>
      <c r="B38" s="15">
        <v>27042.09</v>
      </c>
      <c r="C38" s="15">
        <f>C39+C40+C41+C42+C43+C44+C45</f>
        <v>34973.89</v>
      </c>
      <c r="D38" s="16"/>
      <c r="E38" s="17"/>
      <c r="F38" s="17"/>
    </row>
    <row r="39" spans="1:9" ht="24" customHeight="1" x14ac:dyDescent="0.2">
      <c r="A39" s="18" t="s">
        <v>25</v>
      </c>
      <c r="B39" s="17"/>
      <c r="C39" s="17"/>
      <c r="D39" s="16"/>
      <c r="E39" s="17"/>
      <c r="F39" s="17"/>
    </row>
    <row r="40" spans="1:9" ht="24" x14ac:dyDescent="0.2">
      <c r="A40" s="18" t="s">
        <v>26</v>
      </c>
      <c r="B40" s="17">
        <v>27042.09</v>
      </c>
      <c r="C40" s="17">
        <v>34973.89</v>
      </c>
      <c r="D40" s="16"/>
      <c r="E40" s="17"/>
      <c r="F40" s="17"/>
    </row>
    <row r="41" spans="1:9" ht="36" x14ac:dyDescent="0.2">
      <c r="A41" s="18" t="s">
        <v>27</v>
      </c>
      <c r="B41" s="17"/>
      <c r="C41" s="17"/>
      <c r="D41" s="16"/>
      <c r="E41" s="17"/>
      <c r="F41" s="17"/>
    </row>
    <row r="42" spans="1:9" ht="19.149999999999999" customHeight="1" x14ac:dyDescent="0.2">
      <c r="A42" s="18" t="s">
        <v>28</v>
      </c>
      <c r="B42" s="17"/>
      <c r="C42" s="17"/>
      <c r="D42" s="16"/>
      <c r="E42" s="17"/>
      <c r="F42" s="17"/>
    </row>
    <row r="43" spans="1:9" ht="18" customHeight="1" x14ac:dyDescent="0.2">
      <c r="A43" s="18" t="s">
        <v>29</v>
      </c>
      <c r="B43" s="17"/>
      <c r="C43" s="17"/>
      <c r="D43" s="16"/>
      <c r="E43" s="17"/>
      <c r="F43" s="17"/>
    </row>
    <row r="44" spans="1:9" ht="20.45" customHeight="1" x14ac:dyDescent="0.2">
      <c r="A44" s="18" t="s">
        <v>30</v>
      </c>
      <c r="B44" s="17"/>
      <c r="C44" s="17"/>
      <c r="D44" s="16"/>
      <c r="E44" s="17"/>
      <c r="F44" s="17"/>
    </row>
    <row r="45" spans="1:9" ht="25.9" customHeight="1" x14ac:dyDescent="0.2">
      <c r="A45" s="18" t="s">
        <v>31</v>
      </c>
      <c r="B45" s="17"/>
      <c r="C45" s="17"/>
      <c r="D45" s="16"/>
      <c r="E45" s="17"/>
      <c r="F45" s="17"/>
    </row>
    <row r="46" spans="1:9" ht="21.6" customHeight="1" x14ac:dyDescent="0.2">
      <c r="A46" s="14" t="s">
        <v>46</v>
      </c>
      <c r="B46" s="15"/>
      <c r="C46" s="15"/>
      <c r="D46" s="16"/>
      <c r="E46" s="17"/>
      <c r="F46" s="17"/>
    </row>
    <row r="47" spans="1:9" ht="18" customHeight="1" x14ac:dyDescent="0.2">
      <c r="A47" s="12" t="s">
        <v>32</v>
      </c>
      <c r="B47" s="13">
        <f>B8+B26</f>
        <v>13093220.800000001</v>
      </c>
      <c r="C47" s="13">
        <f>C8+C26</f>
        <v>12689201.540000001</v>
      </c>
      <c r="D47" s="37" t="s">
        <v>41</v>
      </c>
      <c r="E47" s="13">
        <f>E8+E17</f>
        <v>13093220.800000001</v>
      </c>
      <c r="F47" s="13">
        <f>F8+F17+F18+F30+F33</f>
        <v>12689201.539999999</v>
      </c>
      <c r="G47" s="21"/>
      <c r="H47" s="21"/>
      <c r="I47" s="21"/>
    </row>
    <row r="51" spans="1:13" ht="15" x14ac:dyDescent="0.25">
      <c r="A51" s="22"/>
      <c r="B51" s="1"/>
      <c r="C51" s="1"/>
      <c r="D51" s="1"/>
      <c r="E51" s="1"/>
      <c r="F51" s="1"/>
      <c r="G51"/>
      <c r="H51"/>
      <c r="I51"/>
    </row>
    <row r="52" spans="1:13" ht="15" x14ac:dyDescent="0.25">
      <c r="A52" s="23"/>
      <c r="B52"/>
      <c r="C52"/>
      <c r="D52"/>
      <c r="E52" s="2"/>
      <c r="F52"/>
      <c r="G52"/>
      <c r="H52"/>
      <c r="I52"/>
      <c r="K52" s="21"/>
      <c r="L52" s="21"/>
      <c r="M52" s="21"/>
    </row>
    <row r="53" spans="1:13" ht="15" x14ac:dyDescent="0.25">
      <c r="A53" s="23"/>
      <c r="B53"/>
      <c r="C53"/>
      <c r="D53"/>
      <c r="E53"/>
      <c r="F53"/>
      <c r="G53"/>
      <c r="H53"/>
      <c r="I53"/>
      <c r="K53" s="21"/>
      <c r="L53" s="21"/>
      <c r="M53" s="21"/>
    </row>
    <row r="54" spans="1:13" ht="15.75" x14ac:dyDescent="0.25">
      <c r="A54" s="24"/>
      <c r="B54"/>
      <c r="C54"/>
      <c r="D54"/>
      <c r="E54"/>
      <c r="F54"/>
      <c r="G54"/>
      <c r="H54"/>
      <c r="I54"/>
      <c r="K54" s="21"/>
      <c r="L54" s="21"/>
      <c r="M54" s="21"/>
    </row>
    <row r="55" spans="1:13" ht="15.75" x14ac:dyDescent="0.25">
      <c r="A55" s="24"/>
      <c r="B55"/>
      <c r="C55"/>
      <c r="D55"/>
      <c r="E55"/>
      <c r="F55"/>
      <c r="G55"/>
      <c r="H55"/>
      <c r="I55"/>
      <c r="K55" s="21"/>
      <c r="L55" s="21"/>
      <c r="M55" s="21"/>
    </row>
    <row r="56" spans="1:13" ht="15.75" x14ac:dyDescent="0.25">
      <c r="A56" s="24" t="s">
        <v>82</v>
      </c>
      <c r="B56"/>
      <c r="C56"/>
      <c r="D56"/>
      <c r="E56" t="s">
        <v>84</v>
      </c>
      <c r="F56"/>
      <c r="G56"/>
      <c r="H56"/>
      <c r="I56"/>
      <c r="K56" s="21"/>
      <c r="L56" s="21"/>
      <c r="M56" s="21"/>
    </row>
    <row r="57" spans="1:13" ht="15.75" x14ac:dyDescent="0.25">
      <c r="A57" s="24" t="s">
        <v>83</v>
      </c>
      <c r="B57"/>
      <c r="C57" s="42">
        <v>44286</v>
      </c>
      <c r="D57" s="43"/>
      <c r="E57" t="s">
        <v>85</v>
      </c>
      <c r="F57"/>
      <c r="G57"/>
      <c r="H57"/>
      <c r="I57"/>
      <c r="K57" s="21"/>
      <c r="L57" s="21"/>
      <c r="M57" s="21"/>
    </row>
    <row r="58" spans="1:13" ht="15" x14ac:dyDescent="0.25">
      <c r="A58" s="26" t="s">
        <v>47</v>
      </c>
      <c r="B58"/>
      <c r="C58" s="44" t="s">
        <v>48</v>
      </c>
      <c r="D58" s="44"/>
      <c r="E58" s="45" t="s">
        <v>49</v>
      </c>
      <c r="F58" s="45"/>
      <c r="G58"/>
      <c r="H58"/>
      <c r="I58"/>
      <c r="K58" s="21"/>
      <c r="L58" s="21"/>
      <c r="M58" s="21"/>
    </row>
    <row r="59" spans="1:13" ht="15.75" x14ac:dyDescent="0.25">
      <c r="A59" s="24"/>
      <c r="B59"/>
      <c r="C59"/>
      <c r="D59"/>
      <c r="E59"/>
      <c r="F59"/>
      <c r="G59"/>
      <c r="H59"/>
      <c r="I59"/>
      <c r="K59" s="21"/>
      <c r="L59" s="21"/>
      <c r="M59" s="21"/>
    </row>
    <row r="60" spans="1:13" x14ac:dyDescent="0.2">
      <c r="K60" s="21"/>
      <c r="L60" s="21"/>
      <c r="M60" s="21"/>
    </row>
  </sheetData>
  <mergeCells count="13">
    <mergeCell ref="A1:A3"/>
    <mergeCell ref="B1:D1"/>
    <mergeCell ref="E1:F1"/>
    <mergeCell ref="B2:D2"/>
    <mergeCell ref="E2:F2"/>
    <mergeCell ref="B3:D3"/>
    <mergeCell ref="E3:F3"/>
    <mergeCell ref="C57:D57"/>
    <mergeCell ref="C58:D58"/>
    <mergeCell ref="E58:F58"/>
    <mergeCell ref="B4:D4"/>
    <mergeCell ref="E4:F4"/>
    <mergeCell ref="B5:D5"/>
  </mergeCells>
  <pageMargins left="0.25" right="0.25" top="0.75" bottom="0.75" header="0.3" footer="0.3"/>
  <pageSetup paperSize="9" scale="95" fitToHeight="0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Ksiegowa</dc:creator>
  <cp:lastModifiedBy>Kamila</cp:lastModifiedBy>
  <cp:lastPrinted>2021-05-05T06:32:39Z</cp:lastPrinted>
  <dcterms:created xsi:type="dcterms:W3CDTF">2017-03-16T17:39:30Z</dcterms:created>
  <dcterms:modified xsi:type="dcterms:W3CDTF">2021-06-09T11:17:36Z</dcterms:modified>
</cp:coreProperties>
</file>